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Koncz Imre\Energetika terv pályáztatáshoz\Ajánlatkérők\árazatlan kimenő\"/>
    </mc:Choice>
  </mc:AlternateContent>
  <bookViews>
    <workbookView xWindow="0" yWindow="810" windowWidth="25200" windowHeight="11580"/>
  </bookViews>
  <sheets>
    <sheet name="Összesítő" sheetId="2" r:id="rId1"/>
    <sheet name="Tetőfedés szigetelé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I12" i="1"/>
  <c r="H12" i="1"/>
  <c r="I11" i="1"/>
  <c r="H11" i="1"/>
  <c r="H5" i="1"/>
  <c r="I5" i="1"/>
  <c r="H6" i="1"/>
  <c r="I6" i="1"/>
  <c r="H7" i="1"/>
  <c r="I7" i="1"/>
  <c r="H8" i="1"/>
  <c r="I8" i="1"/>
  <c r="H9" i="1"/>
  <c r="I9" i="1"/>
  <c r="H10" i="1"/>
  <c r="I10" i="1"/>
  <c r="I4" i="1"/>
  <c r="H4" i="1"/>
  <c r="H14" i="1" l="1"/>
  <c r="C16" i="2" s="1"/>
  <c r="C23" i="2" s="1"/>
  <c r="C25" i="2" s="1"/>
  <c r="C27" i="2" s="1"/>
  <c r="C30" i="2" s="1"/>
  <c r="I14" i="1"/>
  <c r="D16" i="2" s="1"/>
  <c r="D23" i="2" s="1"/>
</calcChain>
</file>

<file path=xl/sharedStrings.xml><?xml version="1.0" encoding="utf-8"?>
<sst xmlns="http://schemas.openxmlformats.org/spreadsheetml/2006/main" count="63" uniqueCount="56">
  <si>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</si>
  <si>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</si>
  <si>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</si>
  <si>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</si>
  <si>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</si>
  <si>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</si>
  <si>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</si>
  <si>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</si>
  <si>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</si>
  <si>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31-021-004.1.2-0240110</t>
  </si>
  <si>
    <t>Helyszíni beton és vasbeton munkák
Téráthidaló szerkezetek készítése
Sík vagy alulbordás vasbeton lemez készítése, 15°-os hajlásszögig,X0v(H), XC1, XC2, XC3 környezeti osztályú,kissé képlékeny vagy képlékeny konzisztenciájú betonból, kézi erővel, vibrátoros tömörítéssel, 12 cm vastagság felett C25/30 - X0v(H) - 16 - F2 - CEM 52,5, m = 6,5 finomsági modulussal</t>
  </si>
  <si>
    <t>m3</t>
  </si>
  <si>
    <t>m2</t>
  </si>
  <si>
    <t>Hő- és hangszigetelések
Lapostető hő- és hangszigetelése;
Egyenes rétegrendű lapostetők lejtésképzése (rögzítés külön tételben),
polisztirol keményhab lejtésképző lemezzel
BACHL Nikecell EPS 100 expandált polisztirol keményhab lejtésképző lemez, 1000x1000 mm</t>
  </si>
  <si>
    <t>48-007-011.12.6-0094641</t>
  </si>
  <si>
    <t>Padló hő-, hangszigetelő anyag elhelyezése, vízszintes felületen,
nem járható födémre (zárófödém, padlásfödém),
expandált polisztirolhab lemezzel
AUSTROTHERM AT-N100 expandált polisztirolhab hőszigetelő lemez, 1000x500x200 mm</t>
  </si>
  <si>
    <t>48-007-041.1.5.2-0113055</t>
  </si>
  <si>
    <t>Padló hő-, hangszigetelő anyag elhelyezése, vízszintes felületen,
nem járható födémre (zárófödém, padlásfödém),
expandált polisztirolhab lemezzel
AUSTROTHERM AT-N100 expandált polisztirolhab hőszigetelő lemez, 1000x500x150 mm Attika oldalfal</t>
  </si>
  <si>
    <t>48-007-041.1.5.2-0113054</t>
  </si>
  <si>
    <t>Csapadékvíz-szigetelések
Csapadékvíz elleni szigetelés;
Vízszintes felületen,RHENOFOL CV SZIGTELŐLEMEZ, MECHANIKUSAN RÖGZÍTVE VARRATHEGESZTÉSSEL 1 RTG., Csomóponti terveknek megfelelően</t>
  </si>
  <si>
    <t>48-005-001.4.1.2-</t>
  </si>
  <si>
    <t>Párafékező, párazáró fólia terítése 15 cm-es átfedéssel BACHL PU-Tec airfol párazáró fólia, 1,5 x 50 m</t>
  </si>
  <si>
    <t>35-002-3-0094081</t>
  </si>
  <si>
    <t>Csapadékvíz-szigetelések
Csapadékvíz elleni szigetelés;
Alátét- és elválasztó rétegek beépítése,
védőlemez-, műanyagfátyol-, fólia vagy műanyagfilc egy rétegben, átlapolással, rögzítés nélkül,
vízszintes felületen
FDT üvegfátyol (120 g/m2)</t>
  </si>
  <si>
    <t>48-005-001.41.1.1-0095724</t>
  </si>
  <si>
    <t>35-004-001.2</t>
  </si>
  <si>
    <t>Ácsmunka
Deszkázások
Deszkázás
ereszdeszkázás, nádazás, bádogozás vagy ereszlemez alá</t>
  </si>
  <si>
    <t>35-003-002.1.1-0310001</t>
  </si>
  <si>
    <t>Tetőlécezések, szelemenek
Szelemenek elhelyezése nagytáblás (hullámpala, táblalemez) tetőfedés alá,
faszerkezetre erősítve,IMPREGNÁLT FAPALLÓ</t>
  </si>
  <si>
    <t>m</t>
  </si>
  <si>
    <t>35-002-002-0119021</t>
  </si>
  <si>
    <t>Tetőfólia- és alátétlemez-terítés
Bitumenes alátétlemez-terítés és -felerősítés 10 cm-es átfedéssel, deszkázatra</t>
  </si>
  <si>
    <t>Munkanem összesen:</t>
  </si>
  <si>
    <t>Tetőfedés szigetelés konyha</t>
  </si>
  <si>
    <t>Megrendelő:</t>
  </si>
  <si>
    <t xml:space="preserve">neve: </t>
  </si>
  <si>
    <t xml:space="preserve">címe: </t>
  </si>
  <si>
    <t>FÜZESGYARMAT, SZABADSÁG TÉR 1.</t>
  </si>
  <si>
    <t xml:space="preserve"> </t>
  </si>
  <si>
    <t>Munka megnevezése:</t>
  </si>
  <si>
    <t>VÁROSÉTKEZTETÉSI KONYHA FEJÚJÍTÁSA</t>
  </si>
  <si>
    <t>FÜZESGYARMAT KOSSUTH U. 7.</t>
  </si>
  <si>
    <t>HRSZ.: 748/6/C/1</t>
  </si>
  <si>
    <t>KÖLTSÉGVETÉSI  ÖSSZESÍTŐ</t>
  </si>
  <si>
    <t>Fejezet címe</t>
  </si>
  <si>
    <t>Anyag</t>
  </si>
  <si>
    <t>Díj</t>
  </si>
  <si>
    <t>Összesítések</t>
  </si>
  <si>
    <t>Alapösszeg összesen:</t>
  </si>
  <si>
    <t>Nettó összesen:</t>
  </si>
  <si>
    <t>ÁFA:</t>
  </si>
  <si>
    <t>Bruttó összesen:</t>
  </si>
  <si>
    <t>azaz:  Forint</t>
  </si>
  <si>
    <t>Füzesgyarmat, 2021.09.14</t>
  </si>
  <si>
    <t>Tetőfedés szigetelés</t>
  </si>
  <si>
    <t>FÜZESGYARMATI VÁROSGAZDÁLKODÁSI ÉS ÖNKORMÁNYZATI VAGYONKEZELŐ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</si>
</sst>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b/>
      <sz val="12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8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8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2" xfId="0" applyFont="1" applyBorder="1"/>
    <xf numFmtId="0" fontId="3" fillId="0" borderId="2" xfId="0" applyFont="1" applyBorder="1"/>
    <xf numFmtId="0" fontId="5" fillId="0" borderId="0" xfId="0" applyFont="1" applyBorder="1"/>
    <xf numFmtId="0" fontId="3" fillId="0" borderId="0" xfId="0" applyFont="1" applyAlignment="1">
      <alignment horizontal="center"/>
    </xf>
    <xf numFmtId="0" fontId="7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10" fontId="5" fillId="0" borderId="0" xfId="0" applyNumberFormat="1" applyFont="1"/>
    <xf numFmtId="164" fontId="5" fillId="0" borderId="2" xfId="0" applyNumberFormat="1" applyFont="1" applyBorder="1"/>
    <xf numFmtId="10" fontId="4" fillId="0" borderId="0" xfId="0" applyNumberFormat="1" applyFont="1"/>
    <xf numFmtId="9" fontId="6" fillId="0" borderId="2" xfId="0" applyNumberFormat="1" applyFont="1" applyBorder="1"/>
    <xf numFmtId="164" fontId="3" fillId="0" borderId="3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F8" sqref="F8"/>
    </sheetView>
  </sheetViews>
  <sheetFormatPr defaultRowHeight="15" x14ac:dyDescent="0.25"/>
  <cols>
    <col min="1" max="1" width="39.5703125" customWidth="1"/>
    <col min="2" max="2" width="11.85546875" customWidth="1"/>
    <col min="3" max="3" width="22.7109375" customWidth="1"/>
    <col min="4" max="4" width="21.85546875" customWidth="1"/>
  </cols>
  <sheetData>
    <row r="1" spans="1:4" ht="15.75" x14ac:dyDescent="0.25">
      <c r="A1" s="14" t="s">
        <v>34</v>
      </c>
      <c r="B1" s="15"/>
      <c r="C1" s="16"/>
      <c r="D1" s="16"/>
    </row>
    <row r="2" spans="1:4" ht="32.25" customHeight="1" x14ac:dyDescent="0.25">
      <c r="A2" s="17" t="s">
        <v>35</v>
      </c>
      <c r="B2" s="42" t="s">
        <v>55</v>
      </c>
      <c r="C2" s="42"/>
      <c r="D2" s="42"/>
    </row>
    <row r="3" spans="1:4" ht="15.75" x14ac:dyDescent="0.25">
      <c r="A3" s="17" t="s">
        <v>36</v>
      </c>
      <c r="B3" s="32" t="s">
        <v>37</v>
      </c>
      <c r="C3" s="41"/>
      <c r="D3" s="41"/>
    </row>
    <row r="4" spans="1:4" ht="16.5" thickBot="1" x14ac:dyDescent="0.3">
      <c r="A4" s="18" t="s">
        <v>38</v>
      </c>
      <c r="B4" s="35"/>
      <c r="C4" s="35"/>
      <c r="D4" s="35"/>
    </row>
    <row r="5" spans="1:4" ht="15.75" x14ac:dyDescent="0.25">
      <c r="A5" s="14" t="s">
        <v>39</v>
      </c>
      <c r="B5" s="15"/>
      <c r="C5" s="14"/>
      <c r="D5" s="14"/>
    </row>
    <row r="6" spans="1:4" ht="15.75" x14ac:dyDescent="0.25">
      <c r="A6" s="17"/>
      <c r="B6" s="32" t="s">
        <v>40</v>
      </c>
      <c r="C6" s="41"/>
      <c r="D6" s="41"/>
    </row>
    <row r="7" spans="1:4" ht="15.75" x14ac:dyDescent="0.25">
      <c r="A7" s="17"/>
      <c r="B7" s="32" t="s">
        <v>41</v>
      </c>
      <c r="C7" s="41"/>
      <c r="D7" s="41"/>
    </row>
    <row r="8" spans="1:4" ht="15.75" x14ac:dyDescent="0.25">
      <c r="A8" s="14"/>
      <c r="B8" s="32" t="s">
        <v>42</v>
      </c>
      <c r="C8" s="41"/>
      <c r="D8" s="41"/>
    </row>
    <row r="9" spans="1:4" ht="16.5" thickBot="1" x14ac:dyDescent="0.3">
      <c r="A9" s="19"/>
      <c r="B9" s="34"/>
      <c r="C9" s="35"/>
      <c r="D9" s="35"/>
    </row>
    <row r="10" spans="1:4" ht="15.75" x14ac:dyDescent="0.25">
      <c r="A10" s="20"/>
      <c r="B10" s="20"/>
      <c r="C10" s="20"/>
      <c r="D10" s="20"/>
    </row>
    <row r="11" spans="1:4" ht="15.75" x14ac:dyDescent="0.25">
      <c r="A11" s="36" t="s">
        <v>43</v>
      </c>
      <c r="B11" s="36"/>
      <c r="C11" s="36"/>
      <c r="D11" s="36"/>
    </row>
    <row r="12" spans="1:4" ht="16.5" thickBot="1" x14ac:dyDescent="0.3">
      <c r="A12" s="18"/>
      <c r="B12" s="37"/>
      <c r="C12" s="37"/>
      <c r="D12" s="37"/>
    </row>
    <row r="13" spans="1:4" ht="15.75" x14ac:dyDescent="0.25">
      <c r="A13" s="16"/>
      <c r="B13" s="16"/>
      <c r="C13" s="16"/>
      <c r="D13" s="16"/>
    </row>
    <row r="14" spans="1:4" ht="15.75" x14ac:dyDescent="0.25">
      <c r="A14" s="21" t="s">
        <v>44</v>
      </c>
      <c r="B14" s="16"/>
      <c r="C14" s="21" t="s">
        <v>45</v>
      </c>
      <c r="D14" s="21" t="s">
        <v>46</v>
      </c>
    </row>
    <row r="15" spans="1:4" ht="15.75" x14ac:dyDescent="0.25">
      <c r="A15" s="16"/>
      <c r="B15" s="16"/>
      <c r="C15" s="16"/>
      <c r="D15" s="16"/>
    </row>
    <row r="16" spans="1:4" ht="15.75" x14ac:dyDescent="0.25">
      <c r="A16" s="22" t="s">
        <v>54</v>
      </c>
      <c r="B16" s="15"/>
      <c r="C16" s="23">
        <f>'Tetőfedés szigetelés'!H14</f>
        <v>0</v>
      </c>
      <c r="D16" s="23">
        <f>'Tetőfedés szigetelés'!I14</f>
        <v>0</v>
      </c>
    </row>
    <row r="17" spans="1:4" ht="15.75" x14ac:dyDescent="0.25">
      <c r="A17" s="22"/>
      <c r="B17" s="15"/>
      <c r="C17" s="23"/>
      <c r="D17" s="23"/>
    </row>
    <row r="18" spans="1:4" ht="15.75" x14ac:dyDescent="0.25">
      <c r="A18" s="22"/>
      <c r="B18" s="15"/>
      <c r="C18" s="23"/>
      <c r="D18" s="23"/>
    </row>
    <row r="19" spans="1:4" ht="15.75" x14ac:dyDescent="0.25">
      <c r="A19" s="22"/>
      <c r="B19" s="15"/>
      <c r="C19" s="23"/>
      <c r="D19" s="23"/>
    </row>
    <row r="20" spans="1:4" ht="15.75" x14ac:dyDescent="0.25">
      <c r="A20" s="16"/>
      <c r="B20" s="16"/>
      <c r="C20" s="24"/>
      <c r="D20" s="24"/>
    </row>
    <row r="21" spans="1:4" ht="15.75" x14ac:dyDescent="0.25">
      <c r="A21" s="38" t="s">
        <v>47</v>
      </c>
      <c r="B21" s="38"/>
      <c r="C21" s="38"/>
      <c r="D21" s="38"/>
    </row>
    <row r="22" spans="1:4" ht="15.75" x14ac:dyDescent="0.25">
      <c r="A22" s="16"/>
      <c r="B22" s="16"/>
      <c r="C22" s="16"/>
      <c r="D22" s="16"/>
    </row>
    <row r="23" spans="1:4" ht="16.5" thickBot="1" x14ac:dyDescent="0.3">
      <c r="A23" s="14" t="s">
        <v>48</v>
      </c>
      <c r="B23" s="25"/>
      <c r="C23" s="26">
        <f>SUM(C16:C20)</f>
        <v>0</v>
      </c>
      <c r="D23" s="26">
        <f>SUM(D16:D20)</f>
        <v>0</v>
      </c>
    </row>
    <row r="24" spans="1:4" ht="15.75" x14ac:dyDescent="0.25">
      <c r="A24" s="16"/>
      <c r="B24" s="27"/>
      <c r="C24" s="24"/>
      <c r="D24" s="24"/>
    </row>
    <row r="25" spans="1:4" ht="16.5" thickBot="1" x14ac:dyDescent="0.3">
      <c r="A25" s="14" t="s">
        <v>49</v>
      </c>
      <c r="B25" s="16"/>
      <c r="C25" s="39">
        <f>C23+D23</f>
        <v>0</v>
      </c>
      <c r="D25" s="39"/>
    </row>
    <row r="26" spans="1:4" ht="15.75" x14ac:dyDescent="0.25">
      <c r="A26" s="16"/>
      <c r="B26" s="16"/>
      <c r="C26" s="16"/>
      <c r="D26" s="16"/>
    </row>
    <row r="27" spans="1:4" ht="16.5" thickBot="1" x14ac:dyDescent="0.3">
      <c r="A27" s="16" t="s">
        <v>50</v>
      </c>
      <c r="B27" s="28">
        <v>0.27</v>
      </c>
      <c r="C27" s="40">
        <f>IF( B27&gt;1,C25*B27/100,C25*B27)</f>
        <v>0</v>
      </c>
      <c r="D27" s="40"/>
    </row>
    <row r="28" spans="1:4" ht="15.75" x14ac:dyDescent="0.25">
      <c r="A28" s="16"/>
      <c r="B28" s="16"/>
      <c r="C28" s="16"/>
      <c r="D28" s="16"/>
    </row>
    <row r="29" spans="1:4" ht="15.75" x14ac:dyDescent="0.25">
      <c r="A29" s="16"/>
      <c r="B29" s="16"/>
      <c r="C29" s="16"/>
      <c r="D29" s="16"/>
    </row>
    <row r="30" spans="1:4" ht="16.5" thickBot="1" x14ac:dyDescent="0.3">
      <c r="A30" s="14" t="s">
        <v>51</v>
      </c>
      <c r="B30" s="16"/>
      <c r="C30" s="29">
        <f>C27+C25</f>
        <v>0</v>
      </c>
      <c r="D30" s="29"/>
    </row>
    <row r="31" spans="1:4" ht="16.5" thickTop="1" x14ac:dyDescent="0.25">
      <c r="A31" s="16"/>
      <c r="B31" s="16"/>
      <c r="C31" s="16"/>
      <c r="D31" s="16"/>
    </row>
    <row r="32" spans="1:4" ht="15.75" x14ac:dyDescent="0.25">
      <c r="A32" s="30" t="s">
        <v>52</v>
      </c>
      <c r="B32" s="31"/>
      <c r="C32" s="31"/>
      <c r="D32" s="31"/>
    </row>
    <row r="33" spans="1:4" ht="15.75" x14ac:dyDescent="0.25">
      <c r="A33" s="16"/>
      <c r="B33" s="16"/>
      <c r="C33" s="16"/>
      <c r="D33" s="16"/>
    </row>
    <row r="34" spans="1:4" ht="15.75" x14ac:dyDescent="0.25">
      <c r="A34" s="32" t="s">
        <v>53</v>
      </c>
      <c r="B34" s="33"/>
      <c r="C34" s="33"/>
      <c r="D34" s="33"/>
    </row>
    <row r="35" spans="1:4" ht="15.75" x14ac:dyDescent="0.25">
      <c r="A35" s="16"/>
      <c r="B35" s="16"/>
      <c r="C35" s="16"/>
      <c r="D35" s="16"/>
    </row>
    <row r="36" spans="1:4" ht="15.75" x14ac:dyDescent="0.25">
      <c r="A36" s="16"/>
      <c r="B36" s="16"/>
      <c r="C36" s="16"/>
      <c r="D36" s="16"/>
    </row>
    <row r="37" spans="1:4" ht="15.75" x14ac:dyDescent="0.25">
      <c r="A37" s="16"/>
      <c r="B37" s="16"/>
      <c r="C37" s="16"/>
      <c r="D37" s="16"/>
    </row>
  </sheetData>
  <mergeCells count="15">
    <mergeCell ref="B8:D8"/>
    <mergeCell ref="B2:D2"/>
    <mergeCell ref="B3:D3"/>
    <mergeCell ref="B4:D4"/>
    <mergeCell ref="B6:D6"/>
    <mergeCell ref="B7:D7"/>
    <mergeCell ref="C30:D30"/>
    <mergeCell ref="A32:D32"/>
    <mergeCell ref="A34:D34"/>
    <mergeCell ref="B9:D9"/>
    <mergeCell ref="A11:D11"/>
    <mergeCell ref="B12:D12"/>
    <mergeCell ref="A21:D21"/>
    <mergeCell ref="C25:D25"/>
    <mergeCell ref="C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10" workbookViewId="0">
      <selection activeCell="F4" sqref="F4:G13"/>
    </sheetView>
  </sheetViews>
  <sheetFormatPr defaultRowHeight="15" x14ac:dyDescent="0.25"/>
  <cols>
    <col min="3" max="3" width="41.42578125" customWidth="1"/>
    <col min="8" max="8" width="9.85546875" bestFit="1" customWidth="1"/>
  </cols>
  <sheetData>
    <row r="1" spans="1:9" x14ac:dyDescent="0.25">
      <c r="A1" t="s">
        <v>33</v>
      </c>
    </row>
    <row r="3" spans="1:9" ht="25.5" x14ac:dyDescent="0.25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19.25" customHeight="1" x14ac:dyDescent="0.25">
      <c r="A4" s="5">
        <v>3</v>
      </c>
      <c r="B4" s="6" t="s">
        <v>9</v>
      </c>
      <c r="C4" s="6" t="s">
        <v>10</v>
      </c>
      <c r="D4" s="7">
        <v>10.7</v>
      </c>
      <c r="E4" s="6" t="s">
        <v>11</v>
      </c>
      <c r="F4" s="8"/>
      <c r="G4" s="8"/>
      <c r="H4" s="8">
        <f t="shared" ref="H4:H13" si="0">ROUND(D4*F4, 0)</f>
        <v>0</v>
      </c>
      <c r="I4" s="8">
        <f t="shared" ref="I4:I13" si="1">ROUND(D4*G4, 0)</f>
        <v>0</v>
      </c>
    </row>
    <row r="5" spans="1:9" ht="102" x14ac:dyDescent="0.25">
      <c r="A5" s="9">
        <v>2</v>
      </c>
      <c r="B5" s="12" t="s">
        <v>24</v>
      </c>
      <c r="C5" s="10" t="s">
        <v>23</v>
      </c>
      <c r="D5" s="13">
        <v>983.72</v>
      </c>
      <c r="E5" s="12" t="s">
        <v>12</v>
      </c>
      <c r="F5" s="11"/>
      <c r="G5" s="8"/>
      <c r="H5" s="8">
        <f t="shared" si="0"/>
        <v>0</v>
      </c>
      <c r="I5" s="8">
        <f t="shared" si="1"/>
        <v>0</v>
      </c>
    </row>
    <row r="6" spans="1:9" ht="38.25" x14ac:dyDescent="0.25">
      <c r="A6" s="9">
        <v>3</v>
      </c>
      <c r="B6" s="6" t="s">
        <v>22</v>
      </c>
      <c r="C6" s="6" t="s">
        <v>21</v>
      </c>
      <c r="D6" s="7">
        <v>1011.68</v>
      </c>
      <c r="E6" s="6" t="s">
        <v>12</v>
      </c>
      <c r="F6" s="8"/>
      <c r="G6" s="8"/>
      <c r="H6" s="8">
        <f t="shared" si="0"/>
        <v>0</v>
      </c>
      <c r="I6" s="8">
        <f t="shared" si="1"/>
        <v>0</v>
      </c>
    </row>
    <row r="7" spans="1:9" ht="76.5" x14ac:dyDescent="0.25">
      <c r="A7" s="9">
        <v>4</v>
      </c>
      <c r="B7" s="6" t="s">
        <v>20</v>
      </c>
      <c r="C7" s="6" t="s">
        <v>19</v>
      </c>
      <c r="D7" s="7">
        <v>882.21</v>
      </c>
      <c r="E7" s="6" t="s">
        <v>12</v>
      </c>
      <c r="F7" s="8"/>
      <c r="G7" s="8"/>
      <c r="H7" s="8">
        <f t="shared" si="0"/>
        <v>0</v>
      </c>
      <c r="I7" s="8">
        <f t="shared" si="1"/>
        <v>0</v>
      </c>
    </row>
    <row r="8" spans="1:9" ht="76.5" x14ac:dyDescent="0.25">
      <c r="A8" s="9">
        <v>5</v>
      </c>
      <c r="B8" s="6" t="s">
        <v>18</v>
      </c>
      <c r="C8" s="10" t="s">
        <v>17</v>
      </c>
      <c r="D8" s="7">
        <v>90.53</v>
      </c>
      <c r="E8" s="6" t="s">
        <v>12</v>
      </c>
      <c r="F8" s="8"/>
      <c r="G8" s="8"/>
      <c r="H8" s="8">
        <f t="shared" si="0"/>
        <v>0</v>
      </c>
      <c r="I8" s="8">
        <f t="shared" si="1"/>
        <v>0</v>
      </c>
    </row>
    <row r="9" spans="1:9" ht="76.5" x14ac:dyDescent="0.25">
      <c r="A9" s="9">
        <v>6</v>
      </c>
      <c r="B9" s="6" t="s">
        <v>16</v>
      </c>
      <c r="C9" s="6" t="s">
        <v>15</v>
      </c>
      <c r="D9" s="7">
        <v>879.72</v>
      </c>
      <c r="E9" s="6" t="s">
        <v>12</v>
      </c>
      <c r="F9" s="8"/>
      <c r="G9" s="8"/>
      <c r="H9" s="8">
        <f t="shared" si="0"/>
        <v>0</v>
      </c>
      <c r="I9" s="8">
        <f t="shared" si="1"/>
        <v>0</v>
      </c>
    </row>
    <row r="10" spans="1:9" ht="89.25" x14ac:dyDescent="0.25">
      <c r="A10" s="9">
        <v>7</v>
      </c>
      <c r="B10" s="6" t="s">
        <v>14</v>
      </c>
      <c r="C10" s="6" t="s">
        <v>13</v>
      </c>
      <c r="D10" s="7">
        <v>587.28</v>
      </c>
      <c r="E10" s="6" t="s">
        <v>12</v>
      </c>
      <c r="F10" s="8"/>
      <c r="G10" s="8"/>
      <c r="H10" s="8">
        <f t="shared" si="0"/>
        <v>0</v>
      </c>
      <c r="I10" s="8">
        <f t="shared" si="1"/>
        <v>0</v>
      </c>
    </row>
    <row r="11" spans="1:9" ht="63.75" x14ac:dyDescent="0.25">
      <c r="A11" s="5">
        <v>1</v>
      </c>
      <c r="B11" s="6" t="s">
        <v>25</v>
      </c>
      <c r="C11" s="6" t="s">
        <v>26</v>
      </c>
      <c r="D11" s="7">
        <v>54.040000000000006</v>
      </c>
      <c r="E11" s="6" t="s">
        <v>12</v>
      </c>
      <c r="F11" s="8"/>
      <c r="G11" s="8"/>
      <c r="H11" s="8">
        <f t="shared" si="0"/>
        <v>0</v>
      </c>
      <c r="I11" s="8">
        <f t="shared" si="1"/>
        <v>0</v>
      </c>
    </row>
    <row r="12" spans="1:9" ht="51" x14ac:dyDescent="0.25">
      <c r="A12" s="5">
        <v>2</v>
      </c>
      <c r="B12" s="6" t="s">
        <v>27</v>
      </c>
      <c r="C12" s="6" t="s">
        <v>28</v>
      </c>
      <c r="D12" s="7">
        <v>170.14000000000001</v>
      </c>
      <c r="E12" s="6" t="s">
        <v>29</v>
      </c>
      <c r="F12" s="8"/>
      <c r="G12" s="8"/>
      <c r="H12" s="8">
        <f t="shared" si="0"/>
        <v>0</v>
      </c>
      <c r="I12" s="8">
        <f t="shared" si="1"/>
        <v>0</v>
      </c>
    </row>
    <row r="13" spans="1:9" ht="38.25" x14ac:dyDescent="0.25">
      <c r="A13" s="5">
        <v>3</v>
      </c>
      <c r="B13" s="6" t="s">
        <v>30</v>
      </c>
      <c r="C13" s="6" t="s">
        <v>31</v>
      </c>
      <c r="D13" s="7">
        <v>27.97</v>
      </c>
      <c r="E13" s="6" t="s">
        <v>12</v>
      </c>
      <c r="F13" s="8"/>
      <c r="G13" s="8"/>
      <c r="H13" s="8">
        <f t="shared" si="0"/>
        <v>0</v>
      </c>
      <c r="I13" s="8">
        <f t="shared" si="1"/>
        <v>0</v>
      </c>
    </row>
    <row r="14" spans="1:9" x14ac:dyDescent="0.25">
      <c r="A14" s="1"/>
      <c r="B14" s="2"/>
      <c r="C14" s="2" t="s">
        <v>32</v>
      </c>
      <c r="D14" s="3"/>
      <c r="E14" s="2"/>
      <c r="F14" s="4"/>
      <c r="G14" s="4"/>
      <c r="H14" s="4">
        <f>ROUND(SUM(H4:H13),0)</f>
        <v>0</v>
      </c>
      <c r="I14" s="4">
        <f>ROUND(SUM(I4:I13),0)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Összesítő</vt:lpstr>
      <vt:lpstr>Tetőfedés szigetelés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2021-08-30T11:24:00Z</dcterms:created>
  <dcterms:modified xsi:type="dcterms:W3CDTF">2021-09-14T11:14:26Z</dcterms:modified>
</cp:coreProperties>
</file>